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<sst xmlns="http://schemas.openxmlformats.org/spreadsheetml/2006/main" count="168" uniqueCount="113">
  <si>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</si>
  <si>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</si>
  <si>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</si>
  <si>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</si>
  <si>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</si>
  <si>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</si>
  <si>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</si>
  <si>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</si>
  <si>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</si>
  <si>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</si>
  <si>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</si>
  <si>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</si>
  <si>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</si>
  <si>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</si>
  <si>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</si>
  <si>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</si>
  <si>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</si>
  <si>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</si>
  <si>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</si>
  <si>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</si>
  <si>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</si>
  <si>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</si>
  <si>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</si>
  <si>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</si>
  <si>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</si>
  <si>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</si>
  <si>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</si>
  <si>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</si>
  <si>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</si>
  <si>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</si>
  <si>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</si>
  <si>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</si>
  <si>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</si>
  <si>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</si>
  <si>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</si>
  <si>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</si>
  <si>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</si>
  <si>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</si>
  <si>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</si>
  <si>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</si>
  <si>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</si>
  <si>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</si>
  <si>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</si>
  <si>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</si>
  <si>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</si>
  <si>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</si>
  <si>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</si>
  <si>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</si>
  <si>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</si>
  <si>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</si>
  <si>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</si>
  <si>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</si>
  <si>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</si>
  <si>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</si>
  <si>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</si>
  <si>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</si>
  <si>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</si>
  <si>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</si>
  <si>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</si>
  <si>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</si>
  <si>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</si>
  <si>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</si>
  <si>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</si>
  <si>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</si>
  <si>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</si>
  <si>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</si>
  <si>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</si>
  <si>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</si>
  <si>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</si>
  <si>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</si>
  <si>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</si>
  <si>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</si>
  <si>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</si>
  <si>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</si>
  <si>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</si>
  <si>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</si>
  <si>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</si>
  <si>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</si>
  <si>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</si>
  <si>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</si>
  <si>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</si>
  <si>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</si>
  <si>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</si>
  <si>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</si>
  <si>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</si>
  <si>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</si>
  <si>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</si>
  <si>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</si>
  <si>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</si>
  <si>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</si>
  <si>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</si>
  <si>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</si>
  <si>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</si>
  <si>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</si>
  <si>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</si>
  <si>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</si>
  <si>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</si>
  <si>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</si>
  <si>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</si>
  <si>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</si>
  <si>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</si>
  <si>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</si>
  <si>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</si>
  <si>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</si>
  <si>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</si>
  <si>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</si>
  <si>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</si>
  <si>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</si>
  <si>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</si>
  <si>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</si>
  <si>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</si>
  <si>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</si>
  <si>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06.09.2019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</si>
</sst>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144618.59999999998</c:v>
                </c:pt>
              </c:numCache>
            </c:numRef>
          </c:val>
          <c:shape val="box"/>
        </c:ser>
        <c:shape val="box"/>
        <c:axId val="7563093"/>
        <c:axId val="958974"/>
      </c:bar3D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583475.7000000002</c:v>
                </c:pt>
              </c:numCache>
            </c:numRef>
          </c:val>
          <c:shape val="box"/>
        </c:ser>
        <c:shape val="box"/>
        <c:axId val="8630767"/>
        <c:axId val="10568040"/>
      </c:bar3D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265697.53699999995</c:v>
                </c:pt>
              </c:numCache>
            </c:numRef>
          </c:val>
          <c:shape val="box"/>
        </c:ser>
        <c:shape val="box"/>
        <c:axId val="28003497"/>
        <c:axId val="50704882"/>
      </c:bar3D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16694.3</c:v>
                </c:pt>
              </c:numCache>
            </c:numRef>
          </c:val>
          <c:shape val="box"/>
        </c:ser>
        <c:shape val="box"/>
        <c:axId val="53690755"/>
        <c:axId val="13454748"/>
      </c:bar3D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27942.700000000008</c:v>
                </c:pt>
              </c:numCache>
            </c:numRef>
          </c:val>
          <c:shape val="box"/>
        </c:ser>
        <c:shape val="box"/>
        <c:axId val="53983869"/>
        <c:axId val="16092774"/>
      </c:bar3D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92774"/>
        <c:crosses val="autoZero"/>
        <c:auto val="1"/>
        <c:lblOffset val="100"/>
        <c:tickLblSkip val="2"/>
        <c:noMultiLvlLbl val="0"/>
      </c:catAx>
      <c:valAx>
        <c:axId val="16092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10617239"/>
        <c:axId val="28446288"/>
      </c:bar3D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70532.59999999999</c:v>
                </c:pt>
              </c:numCache>
            </c:numRef>
          </c:val>
          <c:shape val="box"/>
        </c:ser>
        <c:shape val="box"/>
        <c:axId val="54690001"/>
        <c:axId val="22447962"/>
      </c:bar3D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583475.7000000002</c:v>
                </c:pt>
                <c:pt idx="1">
                  <c:v>265697.53699999995</c:v>
                </c:pt>
                <c:pt idx="2">
                  <c:v>16694.3</c:v>
                </c:pt>
                <c:pt idx="3">
                  <c:v>27942.700000000008</c:v>
                </c:pt>
                <c:pt idx="4">
                  <c:v>7034.599999999998</c:v>
                </c:pt>
                <c:pt idx="5">
                  <c:v>144618.59999999998</c:v>
                </c:pt>
                <c:pt idx="6">
                  <c:v>70532.59999999999</c:v>
                </c:pt>
              </c:numCache>
            </c:numRef>
          </c:val>
          <c:shape val="box"/>
        </c:ser>
        <c:shape val="box"/>
        <c:axId val="705067"/>
        <c:axId val="6345604"/>
      </c:bar3D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996750.1</c:v>
                </c:pt>
                <c:pt idx="1">
                  <c:v>125285.7</c:v>
                </c:pt>
                <c:pt idx="2">
                  <c:v>47947.700000000004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1250604.9000000004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660102.8000000002</c:v>
                </c:pt>
                <c:pt idx="1">
                  <c:v>65743.99999999996</c:v>
                </c:pt>
                <c:pt idx="2">
                  <c:v>29089.4</c:v>
                </c:pt>
                <c:pt idx="3">
                  <c:v>53645.06000000001</c:v>
                </c:pt>
                <c:pt idx="4">
                  <c:v>38.49999999999999</c:v>
                </c:pt>
                <c:pt idx="5">
                  <c:v>788032.7967900003</c:v>
                </c:pt>
              </c:numCache>
            </c:numRef>
          </c:val>
          <c:shape val="box"/>
        </c:ser>
        <c:shape val="box"/>
        <c:axId val="57110437"/>
        <c:axId val="44231886"/>
      </c:bar3D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8" sqref="E148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</f>
        <v>583475.7000000002</v>
      </c>
      <c r="E6" s="3">
        <f>D6/D156*100</f>
        <v>36.54368619639155</v>
      </c>
      <c r="F6" s="3">
        <f>D6/B6*100</f>
        <v>84.72710998530611</v>
      </c>
      <c r="G6" s="3">
        <f aca="true" t="shared" si="0" ref="G6:G43">D6/C6*100</f>
        <v>63.246669682977384</v>
      </c>
      <c r="H6" s="36">
        <f aca="true" t="shared" si="1" ref="H6:H12">B6-D6</f>
        <v>105177.19999999984</v>
      </c>
      <c r="I6" s="36">
        <f aca="true" t="shared" si="2" ref="I6:I43">C6-D6</f>
        <v>339064.09999999974</v>
      </c>
      <c r="J6" s="128"/>
      <c r="L6" s="129">
        <f>H6-H7</f>
        <v>78046.89999999985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</f>
        <v>202509.80000000002</v>
      </c>
      <c r="E7" s="120">
        <f>D7/D6*100</f>
        <v>34.70749510219534</v>
      </c>
      <c r="F7" s="120">
        <f>D7/B7*100</f>
        <v>88.18573062805669</v>
      </c>
      <c r="G7" s="120">
        <f>D7/C7*100</f>
        <v>67.73822800018999</v>
      </c>
      <c r="H7" s="119">
        <f t="shared" si="1"/>
        <v>27130.29999999999</v>
      </c>
      <c r="I7" s="119">
        <f t="shared" si="2"/>
        <v>96449.6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</f>
        <v>482556.3000000001</v>
      </c>
      <c r="E8" s="92">
        <f>D8/D6*100</f>
        <v>82.7037527012693</v>
      </c>
      <c r="F8" s="92">
        <f>D8/B8*100</f>
        <v>86.97936531397241</v>
      </c>
      <c r="G8" s="92">
        <f t="shared" si="0"/>
        <v>66.11503248917828</v>
      </c>
      <c r="H8" s="90">
        <f t="shared" si="1"/>
        <v>72237.6999999999</v>
      </c>
      <c r="I8" s="90">
        <f t="shared" si="2"/>
        <v>247317.49999999983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0.00644414154694017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</f>
        <v>26909</v>
      </c>
      <c r="E10" s="92">
        <f>D10/D6*100</f>
        <v>4.611845874643964</v>
      </c>
      <c r="F10" s="92">
        <f aca="true" t="shared" si="3" ref="F10:F41">D10/B10*100</f>
        <v>82.08017374434934</v>
      </c>
      <c r="G10" s="92">
        <f t="shared" si="0"/>
        <v>61.945496986634375</v>
      </c>
      <c r="H10" s="90">
        <f t="shared" si="1"/>
        <v>5874.800000000003</v>
      </c>
      <c r="I10" s="90">
        <f t="shared" si="2"/>
        <v>16530.800000000003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</f>
        <v>50712.29999999997</v>
      </c>
      <c r="E11" s="92">
        <f>D11/D6*100</f>
        <v>8.691415940715261</v>
      </c>
      <c r="F11" s="92">
        <f t="shared" si="3"/>
        <v>81.82240615697374</v>
      </c>
      <c r="G11" s="92">
        <f t="shared" si="0"/>
        <v>51.603702354471096</v>
      </c>
      <c r="H11" s="90">
        <f t="shared" si="1"/>
        <v>11266.200000000033</v>
      </c>
      <c r="I11" s="90">
        <f t="shared" si="2"/>
        <v>47560.30000000004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</f>
        <v>7368.5</v>
      </c>
      <c r="E12" s="92">
        <f>D12/D6*100</f>
        <v>1.2628632177826769</v>
      </c>
      <c r="F12" s="92">
        <f t="shared" si="3"/>
        <v>76.6004116680874</v>
      </c>
      <c r="G12" s="92">
        <f t="shared" si="0"/>
        <v>56.72658685861658</v>
      </c>
      <c r="H12" s="90">
        <f t="shared" si="1"/>
        <v>2250.8999999999996</v>
      </c>
      <c r="I12" s="90">
        <f t="shared" si="2"/>
        <v>5621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37859.19999999998</v>
      </c>
      <c r="D13" s="32">
        <f>D6-D8-D9-D10-D11-D12</f>
        <v>15892.00000000011</v>
      </c>
      <c r="E13" s="92">
        <f>D13/D6*100</f>
        <v>2.723678124041859</v>
      </c>
      <c r="F13" s="92">
        <f t="shared" si="3"/>
        <v>54.04853893453807</v>
      </c>
      <c r="G13" s="92">
        <f t="shared" si="0"/>
        <v>41.976586932634916</v>
      </c>
      <c r="H13" s="90">
        <f aca="true" t="shared" si="4" ref="H13:H44">B13-D13</f>
        <v>13511.19999999991</v>
      </c>
      <c r="I13" s="90">
        <f t="shared" si="2"/>
        <v>21967.199999999873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</f>
        <v>265697.53699999995</v>
      </c>
      <c r="E18" s="3">
        <f>D18/D156*100</f>
        <v>16.640911378626612</v>
      </c>
      <c r="F18" s="3">
        <f>D18/B18*100</f>
        <v>84.89287072200823</v>
      </c>
      <c r="G18" s="3">
        <f t="shared" si="0"/>
        <v>64.00405491247115</v>
      </c>
      <c r="H18" s="149">
        <f t="shared" si="4"/>
        <v>47282.26300000009</v>
      </c>
      <c r="I18" s="36">
        <f t="shared" si="2"/>
        <v>149428.56300000014</v>
      </c>
      <c r="J18" s="128"/>
      <c r="L18" s="129">
        <f>H18-H19</f>
        <v>30543.300000000076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</f>
        <v>137203.33699999997</v>
      </c>
      <c r="E19" s="120">
        <f>D19/D18*100</f>
        <v>51.63891940782273</v>
      </c>
      <c r="F19" s="120">
        <f t="shared" si="3"/>
        <v>89.12646946290914</v>
      </c>
      <c r="G19" s="120">
        <f t="shared" si="0"/>
        <v>66.81239904731339</v>
      </c>
      <c r="H19" s="119">
        <f t="shared" si="4"/>
        <v>16738.963000000018</v>
      </c>
      <c r="I19" s="119">
        <f t="shared" si="2"/>
        <v>68152.76300000006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0.2047064516070392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265153.63699999993</v>
      </c>
      <c r="E25" s="92">
        <f>D25/D18*100</f>
        <v>99.79529354839295</v>
      </c>
      <c r="F25" s="92">
        <f t="shared" si="3"/>
        <v>84.92781378979443</v>
      </c>
      <c r="G25" s="92">
        <f t="shared" si="0"/>
        <v>64.02717743144788</v>
      </c>
      <c r="H25" s="90">
        <f t="shared" si="4"/>
        <v>47056.963000000105</v>
      </c>
      <c r="I25" s="90">
        <f t="shared" si="2"/>
        <v>148973.06300000014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</f>
        <v>16694.3</v>
      </c>
      <c r="E33" s="3">
        <f>D33/D156*100</f>
        <v>1.0455812649411436</v>
      </c>
      <c r="F33" s="3">
        <f>D33/B33*100</f>
        <v>81.09382893560797</v>
      </c>
      <c r="G33" s="148">
        <f t="shared" si="0"/>
        <v>61.299478592935294</v>
      </c>
      <c r="H33" s="149">
        <f t="shared" si="4"/>
        <v>3892.100000000002</v>
      </c>
      <c r="I33" s="36">
        <f t="shared" si="2"/>
        <v>10539.7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</f>
        <v>9383.5</v>
      </c>
      <c r="E34" s="92">
        <f>D34/D33*100</f>
        <v>56.20780745523921</v>
      </c>
      <c r="F34" s="92">
        <f t="shared" si="3"/>
        <v>85.99406147473378</v>
      </c>
      <c r="G34" s="92">
        <f t="shared" si="0"/>
        <v>65.8223319631308</v>
      </c>
      <c r="H34" s="90">
        <f t="shared" si="4"/>
        <v>1528.2999999999993</v>
      </c>
      <c r="I34" s="90">
        <f t="shared" si="2"/>
        <v>4872.299999999999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0.3264587314233001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6.027206890974766</v>
      </c>
      <c r="F36" s="92">
        <f t="shared" si="3"/>
        <v>82.12536728697357</v>
      </c>
      <c r="G36" s="92">
        <f t="shared" si="0"/>
        <v>48.18734734926488</v>
      </c>
      <c r="H36" s="90">
        <f t="shared" si="4"/>
        <v>218.99999999999977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1.5100962604002566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0.5612694153094171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5904.299999999998</v>
      </c>
      <c r="E39" s="92">
        <f>D39/D33*100</f>
        <v>35.36716124665304</v>
      </c>
      <c r="F39" s="92">
        <f t="shared" si="3"/>
        <v>76.02951402302399</v>
      </c>
      <c r="G39" s="92">
        <f t="shared" si="0"/>
        <v>61.83484316908413</v>
      </c>
      <c r="H39" s="90">
        <f t="shared" si="4"/>
        <v>1861.5000000000027</v>
      </c>
      <c r="I39" s="90">
        <f t="shared" si="2"/>
        <v>3644.2000000000016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0.02992510787447683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</f>
        <v>10667.699999999999</v>
      </c>
      <c r="E46" s="3">
        <f>D46/D156*100</f>
        <v>0.6681290775901138</v>
      </c>
      <c r="F46" s="3">
        <f>D46/B46*100</f>
        <v>85.01514185527573</v>
      </c>
      <c r="G46" s="3">
        <f aca="true" t="shared" si="5" ref="G46:G78">D46/C46*100</f>
        <v>63.11949730190288</v>
      </c>
      <c r="H46" s="36">
        <f>B46-D46</f>
        <v>1880.300000000001</v>
      </c>
      <c r="I46" s="36">
        <f aca="true" t="shared" si="6" ref="I46:I79">C46-D46</f>
        <v>6233.099999999997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91.7807962353647</v>
      </c>
      <c r="F47" s="92">
        <f aca="true" t="shared" si="7" ref="F47:F76">D47/B47*100</f>
        <v>86.04888252199362</v>
      </c>
      <c r="G47" s="92">
        <f t="shared" si="5"/>
        <v>64.1147542057115</v>
      </c>
      <c r="H47" s="90">
        <f aca="true" t="shared" si="8" ref="H47:H76">B47-D47</f>
        <v>1587.3999999999996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0.00843668269636379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0.5361980558133431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</f>
        <v>549.7</v>
      </c>
      <c r="E50" s="92">
        <f>D50/D46*100</f>
        <v>5.152938309101307</v>
      </c>
      <c r="F50" s="92">
        <f t="shared" si="7"/>
        <v>77.1833754563325</v>
      </c>
      <c r="G50" s="92">
        <f t="shared" si="5"/>
        <v>55.05809294871795</v>
      </c>
      <c r="H50" s="90">
        <f t="shared" si="8"/>
        <v>162.5</v>
      </c>
      <c r="I50" s="90">
        <f t="shared" si="6"/>
        <v>448.69999999999993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268.99999999999926</v>
      </c>
      <c r="E51" s="92">
        <f>D51/D46*100</f>
        <v>2.5216307170242818</v>
      </c>
      <c r="F51" s="92">
        <f t="shared" si="7"/>
        <v>68.23947234906107</v>
      </c>
      <c r="G51" s="92">
        <f t="shared" si="5"/>
        <v>51.375095492742794</v>
      </c>
      <c r="H51" s="90">
        <f t="shared" si="8"/>
        <v>125.20000000000147</v>
      </c>
      <c r="I51" s="90">
        <f t="shared" si="6"/>
        <v>254.59999999999678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</f>
        <v>27942.700000000008</v>
      </c>
      <c r="E52" s="3">
        <f>D52/D156*100</f>
        <v>1.7500801837675675</v>
      </c>
      <c r="F52" s="3">
        <f>D52/B52*100</f>
        <v>71.11929528962916</v>
      </c>
      <c r="G52" s="3">
        <f t="shared" si="5"/>
        <v>53.91002872737166</v>
      </c>
      <c r="H52" s="36">
        <f>B52-D52</f>
        <v>11347.199999999993</v>
      </c>
      <c r="I52" s="36">
        <f t="shared" si="6"/>
        <v>23889.399999999998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</f>
        <v>16580.000000000004</v>
      </c>
      <c r="E53" s="92">
        <f>D53/D52*100</f>
        <v>59.33571201065037</v>
      </c>
      <c r="F53" s="92">
        <f t="shared" si="7"/>
        <v>82.25267147548793</v>
      </c>
      <c r="G53" s="92">
        <f t="shared" si="5"/>
        <v>63.8677344673901</v>
      </c>
      <c r="H53" s="90">
        <f t="shared" si="8"/>
        <v>3577.399999999998</v>
      </c>
      <c r="I53" s="90">
        <f t="shared" si="6"/>
        <v>9379.899999999998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</f>
        <v>1651.3000000000004</v>
      </c>
      <c r="E55" s="92">
        <f>D55/D52*100</f>
        <v>5.909593561108983</v>
      </c>
      <c r="F55" s="92">
        <f t="shared" si="7"/>
        <v>54.342317438378274</v>
      </c>
      <c r="G55" s="92">
        <f t="shared" si="5"/>
        <v>42.0488401110234</v>
      </c>
      <c r="H55" s="90">
        <f t="shared" si="8"/>
        <v>1387.3999999999994</v>
      </c>
      <c r="I55" s="90">
        <f t="shared" si="6"/>
        <v>2275.8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</f>
        <v>712.2999999999998</v>
      </c>
      <c r="E56" s="92">
        <f>D56/D52*100</f>
        <v>2.5491452150293266</v>
      </c>
      <c r="F56" s="92">
        <f t="shared" si="7"/>
        <v>80.69559306672707</v>
      </c>
      <c r="G56" s="92">
        <f t="shared" si="5"/>
        <v>50.46404534183492</v>
      </c>
      <c r="H56" s="90">
        <f t="shared" si="8"/>
        <v>170.4000000000002</v>
      </c>
      <c r="I56" s="90">
        <f t="shared" si="6"/>
        <v>699.2000000000002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6.0624062814259165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7305.100000000004</v>
      </c>
      <c r="E58" s="92">
        <f>D58/D52*100</f>
        <v>26.143142931785412</v>
      </c>
      <c r="F58" s="92">
        <f t="shared" si="7"/>
        <v>59.54014931698893</v>
      </c>
      <c r="G58" s="92">
        <f t="shared" si="5"/>
        <v>44.989899736407764</v>
      </c>
      <c r="H58" s="90">
        <f>B58-D58</f>
        <v>4964.099999999993</v>
      </c>
      <c r="I58" s="90">
        <f>C58-D58</f>
        <v>8932.1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0.4405842692628602</v>
      </c>
      <c r="F60" s="3">
        <f>D60/B60*100</f>
        <v>91.15009847621019</v>
      </c>
      <c r="G60" s="3">
        <f t="shared" si="5"/>
        <v>79.45199290708047</v>
      </c>
      <c r="H60" s="36">
        <f>B60-D60</f>
        <v>683.0000000000027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85.92816552528052</v>
      </c>
      <c r="G61" s="92">
        <f t="shared" si="5"/>
        <v>65.03901403402355</v>
      </c>
      <c r="H61" s="90">
        <f t="shared" si="8"/>
        <v>386.2999999999993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72.70648030495506</v>
      </c>
      <c r="G65" s="92">
        <f t="shared" si="5"/>
        <v>63.74777183600677</v>
      </c>
      <c r="H65" s="90">
        <f t="shared" si="8"/>
        <v>214.8000000000037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0.01555128565347969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</f>
        <v>144618.59999999998</v>
      </c>
      <c r="E92" s="3">
        <f>D92/D156*100</f>
        <v>9.057612401958588</v>
      </c>
      <c r="F92" s="3">
        <f aca="true" t="shared" si="11" ref="F92:F98">D92/B92*100</f>
        <v>85.65052565246822</v>
      </c>
      <c r="G92" s="3">
        <f t="shared" si="9"/>
        <v>66.28395584571298</v>
      </c>
      <c r="H92" s="36">
        <f aca="true" t="shared" si="12" ref="H92:H98">B92-D92</f>
        <v>24228.70000000001</v>
      </c>
      <c r="I92" s="36">
        <f t="shared" si="10"/>
        <v>73561.80000000002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</f>
        <v>137496.1</v>
      </c>
      <c r="E93" s="92">
        <f>D93/D92*100</f>
        <v>95.07497652445814</v>
      </c>
      <c r="F93" s="92">
        <f t="shared" si="11"/>
        <v>86.58368251161515</v>
      </c>
      <c r="G93" s="92">
        <f t="shared" si="9"/>
        <v>67.19349489876953</v>
      </c>
      <c r="H93" s="90">
        <f t="shared" si="12"/>
        <v>21305.29999999999</v>
      </c>
      <c r="I93" s="90">
        <f t="shared" si="10"/>
        <v>67131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</f>
        <v>1452.3000000000002</v>
      </c>
      <c r="E94" s="92">
        <f>D94/D92*100</f>
        <v>1.004227671959209</v>
      </c>
      <c r="F94" s="92">
        <f t="shared" si="11"/>
        <v>84.5934296365331</v>
      </c>
      <c r="G94" s="92">
        <f t="shared" si="9"/>
        <v>53.69541908529598</v>
      </c>
      <c r="H94" s="90">
        <f t="shared" si="12"/>
        <v>264.4999999999998</v>
      </c>
      <c r="I94" s="90">
        <f t="shared" si="10"/>
        <v>1252.3999999999996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5670.199999999971</v>
      </c>
      <c r="E96" s="92">
        <f>D96/D92*100</f>
        <v>3.9207958035826453</v>
      </c>
      <c r="F96" s="92">
        <f t="shared" si="11"/>
        <v>68.07698310741826</v>
      </c>
      <c r="G96" s="92">
        <f>D96/C96*100</f>
        <v>52.26665191821965</v>
      </c>
      <c r="H96" s="90">
        <f t="shared" si="12"/>
        <v>2658.900000000024</v>
      </c>
      <c r="I96" s="90">
        <f>C96-D96</f>
        <v>5178.400000000017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</f>
        <v>70532.59999999999</v>
      </c>
      <c r="E97" s="73">
        <f>D97/D156*100</f>
        <v>4.417529643506328</v>
      </c>
      <c r="F97" s="75">
        <f t="shared" si="11"/>
        <v>79.67984636240398</v>
      </c>
      <c r="G97" s="72">
        <f>D97/C97*100</f>
        <v>52.53414071897542</v>
      </c>
      <c r="H97" s="76">
        <f t="shared" si="12"/>
        <v>17987.40000000001</v>
      </c>
      <c r="I97" s="78">
        <f>C97-D97</f>
        <v>63727.90000000001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</f>
        <v>10012.199999999999</v>
      </c>
      <c r="E98" s="114">
        <f>D98/D97*100</f>
        <v>14.195138134706506</v>
      </c>
      <c r="F98" s="115">
        <f t="shared" si="11"/>
        <v>82.77897661036286</v>
      </c>
      <c r="G98" s="116">
        <f>D98/C98*100</f>
        <v>60.93852708460133</v>
      </c>
      <c r="H98" s="117">
        <f t="shared" si="12"/>
        <v>2082.9000000000015</v>
      </c>
      <c r="I98" s="106">
        <f>C98-D98</f>
        <v>6417.800000000001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</f>
        <v>44491.600000000006</v>
      </c>
      <c r="E104" s="16">
        <f>D104/D156*100</f>
        <v>2.7865548964170643</v>
      </c>
      <c r="F104" s="16">
        <f>D104/B104*100</f>
        <v>81.05253377978335</v>
      </c>
      <c r="G104" s="16">
        <f aca="true" t="shared" si="13" ref="G104:G154">D104/C104*100</f>
        <v>58.12051113903745</v>
      </c>
      <c r="H104" s="60">
        <f aca="true" t="shared" si="14" ref="H104:H154">B104-D104</f>
        <v>10400.69999999999</v>
      </c>
      <c r="I104" s="60">
        <f aca="true" t="shared" si="15" ref="I104:I154">C104-D104</f>
        <v>32059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0.5099839070745937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</f>
        <v>40383.860000000015</v>
      </c>
      <c r="E106" s="92">
        <f>D106/D104*100</f>
        <v>90.76738080896172</v>
      </c>
      <c r="F106" s="92">
        <f aca="true" t="shared" si="16" ref="F106:F154">D106/B106*100</f>
        <v>82.66251005549204</v>
      </c>
      <c r="G106" s="92">
        <f t="shared" si="13"/>
        <v>62.41082426031389</v>
      </c>
      <c r="H106" s="90">
        <f t="shared" si="14"/>
        <v>8470.039999999979</v>
      </c>
      <c r="I106" s="90">
        <f t="shared" si="15"/>
        <v>24322.639999999992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3880.8399999999892</v>
      </c>
      <c r="E108" s="105">
        <f>D108/D104*100</f>
        <v>8.72263528396369</v>
      </c>
      <c r="F108" s="105">
        <f t="shared" si="16"/>
        <v>68.59152689160268</v>
      </c>
      <c r="G108" s="105">
        <f t="shared" si="13"/>
        <v>34.34219724790931</v>
      </c>
      <c r="H108" s="166">
        <f t="shared" si="14"/>
        <v>1777.0600000000122</v>
      </c>
      <c r="I108" s="106">
        <f t="shared" si="15"/>
        <v>7419.6600000000035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424771.11979</v>
      </c>
      <c r="E109" s="63">
        <f>D109/D156*100</f>
        <v>26.603854294010187</v>
      </c>
      <c r="F109" s="63">
        <f>D109/B109*100</f>
        <v>92.52629866156661</v>
      </c>
      <c r="G109" s="63">
        <f t="shared" si="13"/>
        <v>66.89142534563707</v>
      </c>
      <c r="H109" s="62">
        <f t="shared" si="14"/>
        <v>34310.38021000003</v>
      </c>
      <c r="I109" s="62">
        <f t="shared" si="15"/>
        <v>210244.68021000002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</f>
        <v>2010.8999999999996</v>
      </c>
      <c r="E110" s="85">
        <f>D110/D109*100</f>
        <v>0.4734078910529878</v>
      </c>
      <c r="F110" s="85">
        <f t="shared" si="16"/>
        <v>61.45406759977996</v>
      </c>
      <c r="G110" s="85">
        <f t="shared" si="13"/>
        <v>38.83020835344777</v>
      </c>
      <c r="H110" s="86">
        <f t="shared" si="14"/>
        <v>1261.3000000000002</v>
      </c>
      <c r="I110" s="86">
        <f t="shared" si="15"/>
        <v>3167.8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39.78815455766076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</f>
        <v>3564.3</v>
      </c>
      <c r="E116" s="85">
        <f>D116/D109*100</f>
        <v>0.8391107196181633</v>
      </c>
      <c r="F116" s="85">
        <f t="shared" si="16"/>
        <v>82.28599131960476</v>
      </c>
      <c r="G116" s="85">
        <f t="shared" si="13"/>
        <v>61.61066168844639</v>
      </c>
      <c r="H116" s="86">
        <f t="shared" si="14"/>
        <v>767.3000000000002</v>
      </c>
      <c r="I116" s="86">
        <f t="shared" si="15"/>
        <v>2220.8999999999996</v>
      </c>
      <c r="K116" s="150">
        <f>H124+H143</f>
        <v>1040.1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0.11949964965860893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0.017491772989823958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0.023071248358045058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3.544567720951366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5209.16538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706.3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0.01756239926030777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0.05092154101882803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0.0022600406554819648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0.23405546038335104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</f>
        <v>116.4</v>
      </c>
      <c r="E139" s="95">
        <f>D139/D109*100</f>
        <v>0.027402992947718828</v>
      </c>
      <c r="F139" s="85">
        <f t="shared" si="16"/>
        <v>58.90688259109312</v>
      </c>
      <c r="G139" s="85">
        <f t="shared" si="13"/>
        <v>41.930835734870314</v>
      </c>
      <c r="H139" s="86">
        <f t="shared" si="14"/>
        <v>81.19999999999999</v>
      </c>
      <c r="I139" s="86">
        <f t="shared" si="15"/>
        <v>161.20000000000002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</f>
        <v>8.8</v>
      </c>
      <c r="E140" s="92"/>
      <c r="F140" s="85">
        <f>D140/B140*100</f>
        <v>13.53846153846154</v>
      </c>
      <c r="G140" s="92">
        <f>D140/C140*100</f>
        <v>11.000000000000002</v>
      </c>
      <c r="H140" s="90">
        <f>B140-D140</f>
        <v>56.2</v>
      </c>
      <c r="I140" s="90">
        <f>C140-D140</f>
        <v>71.2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</f>
        <v>253.83462</v>
      </c>
      <c r="E141" s="95">
        <f>D141/D109*100</f>
        <v>0.05975797510091829</v>
      </c>
      <c r="F141" s="85">
        <f>D141/B141*100</f>
        <v>55.78782857142858</v>
      </c>
      <c r="G141" s="85">
        <f>D141/C141*100</f>
        <v>39.482753149790014</v>
      </c>
      <c r="H141" s="86">
        <f t="shared" si="14"/>
        <v>201.16538</v>
      </c>
      <c r="I141" s="86">
        <f t="shared" si="15"/>
        <v>389.06538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</f>
        <v>219.19999999999996</v>
      </c>
      <c r="E142" s="92">
        <f>D142/D141*100</f>
        <v>86.35543882863573</v>
      </c>
      <c r="F142" s="92">
        <f t="shared" si="16"/>
        <v>60.05479452054794</v>
      </c>
      <c r="G142" s="92">
        <f>D142/C142*100</f>
        <v>41.76033530196227</v>
      </c>
      <c r="H142" s="90">
        <f t="shared" si="14"/>
        <v>145.80000000000004</v>
      </c>
      <c r="I142" s="90">
        <f t="shared" si="15"/>
        <v>305.70000000000005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</f>
        <v>1598.4000000000003</v>
      </c>
      <c r="E143" s="95">
        <f>D143/D109*100</f>
        <v>0.3762967691377473</v>
      </c>
      <c r="F143" s="85">
        <f t="shared" si="16"/>
        <v>87.87728847105394</v>
      </c>
      <c r="G143" s="85">
        <f t="shared" si="13"/>
        <v>70.63814742796536</v>
      </c>
      <c r="H143" s="86">
        <f t="shared" si="14"/>
        <v>220.49999999999977</v>
      </c>
      <c r="I143" s="86">
        <f t="shared" si="15"/>
        <v>664.3999999999999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</f>
        <v>1307.6000000000001</v>
      </c>
      <c r="E144" s="92">
        <f>D144/D143*100</f>
        <v>81.8068068068068</v>
      </c>
      <c r="F144" s="92">
        <f t="shared" si="16"/>
        <v>88.9947594092425</v>
      </c>
      <c r="G144" s="92">
        <f t="shared" si="13"/>
        <v>70.02249116418551</v>
      </c>
      <c r="H144" s="90">
        <f t="shared" si="14"/>
        <v>161.69999999999982</v>
      </c>
      <c r="I144" s="90">
        <f t="shared" si="15"/>
        <v>559.8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1.732982982982983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0.2262394864498092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</f>
        <v>130078</v>
      </c>
      <c r="E148" s="95">
        <f>D148/D109*100</f>
        <v>30.623080039977403</v>
      </c>
      <c r="F148" s="85">
        <f t="shared" si="16"/>
        <v>93.58021778166582</v>
      </c>
      <c r="G148" s="85">
        <f t="shared" si="13"/>
        <v>85.9075845253018</v>
      </c>
      <c r="H148" s="86">
        <f t="shared" si="14"/>
        <v>8923.600000000006</v>
      </c>
      <c r="I148" s="86">
        <f t="shared" si="15"/>
        <v>21338.199999999983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</f>
        <v>55.3</v>
      </c>
      <c r="E151" s="95">
        <f>D151/D109*100</f>
        <v>0.01301877585918257</v>
      </c>
      <c r="F151" s="85">
        <f t="shared" si="16"/>
        <v>72.00520833333331</v>
      </c>
      <c r="G151" s="85">
        <f t="shared" si="13"/>
        <v>58.89243876464323</v>
      </c>
      <c r="H151" s="86">
        <f t="shared" si="14"/>
        <v>21.500000000000014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</f>
        <v>10409.600000000002</v>
      </c>
      <c r="E152" s="95">
        <f>D152/D109*100</f>
        <v>2.4506374174276115</v>
      </c>
      <c r="F152" s="85">
        <f t="shared" si="16"/>
        <v>85.69829090789347</v>
      </c>
      <c r="G152" s="85">
        <f t="shared" si="13"/>
        <v>73.09599045010886</v>
      </c>
      <c r="H152" s="86">
        <f t="shared" si="14"/>
        <v>1737.199999999997</v>
      </c>
      <c r="I152" s="86">
        <f t="shared" si="15"/>
        <v>3831.399999999998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</f>
        <v>213406.38516999997</v>
      </c>
      <c r="E153" s="95">
        <f>D153/D109*100</f>
        <v>50.240323606629524</v>
      </c>
      <c r="F153" s="85">
        <f t="shared" si="16"/>
        <v>94.97027936180456</v>
      </c>
      <c r="G153" s="85">
        <f t="shared" si="13"/>
        <v>58.74705830842713</v>
      </c>
      <c r="H153" s="86">
        <f t="shared" si="14"/>
        <v>11302.21483000004</v>
      </c>
      <c r="I153" s="86">
        <f>C153-D153</f>
        <v>149856.71483000007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</f>
        <v>45283.20000000001</v>
      </c>
      <c r="E154" s="95">
        <f>D154/D109*100</f>
        <v>10.660611771908432</v>
      </c>
      <c r="F154" s="85">
        <f t="shared" si="16"/>
        <v>88.88888888888891</v>
      </c>
      <c r="G154" s="85">
        <f t="shared" si="13"/>
        <v>66.66647037173354</v>
      </c>
      <c r="H154" s="86">
        <f t="shared" si="14"/>
        <v>5660.399999999987</v>
      </c>
      <c r="I154" s="86">
        <f t="shared" si="15"/>
        <v>22641.79999999999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469988.81979000004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1596652.5567900005</v>
      </c>
      <c r="E156" s="25">
        <v>100</v>
      </c>
      <c r="F156" s="3">
        <f>D156/B156*100</f>
        <v>86.10365613501793</v>
      </c>
      <c r="G156" s="3">
        <f aca="true" t="shared" si="17" ref="G156:G162">D156/C156*100</f>
        <v>63.66282178860326</v>
      </c>
      <c r="H156" s="36">
        <f>B156-D156</f>
        <v>257685.14320999966</v>
      </c>
      <c r="I156" s="36">
        <f aca="true" t="shared" si="18" ref="I156:I162">C156-D156</f>
        <v>911330.1432099997</v>
      </c>
      <c r="K156" s="129">
        <f>D156-114199.9-202905.8-214631.3-204053.8-222765.5+11.7-231911.7-174259.3+121.8-188776.5</f>
        <v>43282.25679000042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996750.1</v>
      </c>
      <c r="D157" s="47">
        <f>D8+D20+D34+D53+D61+D93+D117+D122+D47+D144+D135+D105</f>
        <v>660102.8000000002</v>
      </c>
      <c r="E157" s="6">
        <f>D157/D156*100</f>
        <v>41.342920674433245</v>
      </c>
      <c r="F157" s="6">
        <f aca="true" t="shared" si="19" ref="F157:F162">D157/B157*100</f>
        <v>86.7277082093386</v>
      </c>
      <c r="G157" s="6">
        <f t="shared" si="17"/>
        <v>66.22550627283611</v>
      </c>
      <c r="H157" s="48">
        <f aca="true" t="shared" si="20" ref="H157:H162">B157-D157</f>
        <v>101018.19999999995</v>
      </c>
      <c r="I157" s="57">
        <f t="shared" si="18"/>
        <v>336647.2999999998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125285.7</v>
      </c>
      <c r="D158" s="86">
        <f>D11+D23+D36+D56+D63+D94+D50+D145+D111+D114+D98+D142+D131</f>
        <v>65743.99999999996</v>
      </c>
      <c r="E158" s="6">
        <f>D158/D156*100</f>
        <v>4.117614675804945</v>
      </c>
      <c r="F158" s="6">
        <f t="shared" si="19"/>
        <v>81.46918139235166</v>
      </c>
      <c r="G158" s="6">
        <f t="shared" si="17"/>
        <v>52.47526253993868</v>
      </c>
      <c r="H158" s="48">
        <f>B158-D158</f>
        <v>14954.000000000058</v>
      </c>
      <c r="I158" s="57">
        <f t="shared" si="18"/>
        <v>59541.70000000004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47947.700000000004</v>
      </c>
      <c r="D159" s="135">
        <f>D22+D10+D55+D49+D62+D35+D126</f>
        <v>29089.4</v>
      </c>
      <c r="E159" s="6">
        <f>D159/D156*100</f>
        <v>1.8218991900456387</v>
      </c>
      <c r="F159" s="6">
        <f t="shared" si="19"/>
        <v>80.00517060237517</v>
      </c>
      <c r="G159" s="6">
        <f t="shared" si="17"/>
        <v>60.669020620384295</v>
      </c>
      <c r="H159" s="48">
        <f t="shared" si="20"/>
        <v>7270</v>
      </c>
      <c r="I159" s="57">
        <f t="shared" si="18"/>
        <v>18858.300000000003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53645.06000000001</v>
      </c>
      <c r="E160" s="6">
        <f>D160/D156*100</f>
        <v>3.3598455576240727</v>
      </c>
      <c r="F160" s="6">
        <f>D160/B160*100</f>
        <v>80.8739411171431</v>
      </c>
      <c r="G160" s="6">
        <f t="shared" si="17"/>
        <v>61.469232761248236</v>
      </c>
      <c r="H160" s="48">
        <f>B160-D160</f>
        <v>12686.639999999985</v>
      </c>
      <c r="I160" s="57">
        <f t="shared" si="18"/>
        <v>33626.34000000001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0.0024112947952435277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1250604.9000000004</v>
      </c>
      <c r="D162" s="59">
        <f>D156-D157-D158-D159-D160-D161</f>
        <v>788032.7967900003</v>
      </c>
      <c r="E162" s="28">
        <f>D162/D156*100</f>
        <v>49.35530860729684</v>
      </c>
      <c r="F162" s="28">
        <f t="shared" si="19"/>
        <v>86.62114081120401</v>
      </c>
      <c r="G162" s="28">
        <f t="shared" si="17"/>
        <v>63.01213091280867</v>
      </c>
      <c r="H162" s="80">
        <f t="shared" si="20"/>
        <v>121713.70320999995</v>
      </c>
      <c r="I162" s="80">
        <f t="shared" si="18"/>
        <v>462572.1032100001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1596652.5567900005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1596652.5567900005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2019-09-06T09:41:52Z</cp:lastPrinted>
  <dcterms:created xsi:type="dcterms:W3CDTF">2000-06-20T04:48:00Z</dcterms:created>
  <dcterms:modified xsi:type="dcterms:W3CDTF">2019-09-06T09:43:50Z</dcterms:modified>
  <cp:category/>
  <cp:version/>
  <cp:contentType/>
  <cp:contentStatus/>
</cp:coreProperties>
</file>